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filterPrivacy="1" codeName="ThisWorkbook"/>
  <xr:revisionPtr revIDLastSave="0" documentId="13_ncr:1_{965F304D-5C9C-454E-834A-049F59AEA9EC}" xr6:coauthVersionLast="37" xr6:coauthVersionMax="37" xr10:uidLastSave="{00000000-0000-0000-0000-000000000000}"/>
  <bookViews>
    <workbookView xWindow="24980" yWindow="1920" windowWidth="20340" windowHeight="18000" xr2:uid="{00000000-000D-0000-FFFF-FFFF00000000}"/>
  </bookViews>
  <sheets>
    <sheet name="Turnover Calculator" sheetId="1" r:id="rId1"/>
    <sheet name="Chart Data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 s="1"/>
  <c r="C17" i="1" s="1"/>
  <c r="C14" i="1"/>
  <c r="C16" i="1" s="1"/>
  <c r="C7" i="2" l="1"/>
  <c r="C6" i="2"/>
  <c r="C5" i="2"/>
  <c r="C4" i="2" l="1"/>
</calcChain>
</file>

<file path=xl/sharedStrings.xml><?xml version="1.0" encoding="utf-8"?>
<sst xmlns="http://schemas.openxmlformats.org/spreadsheetml/2006/main" count="18" uniqueCount="18">
  <si>
    <t>Enter Values</t>
  </si>
  <si>
    <t>Months To Payoff Based On Min. Payment</t>
  </si>
  <si>
    <t>Total Interest Based On Min. Payment</t>
  </si>
  <si>
    <t>Months To Payoff Based On Proposed Payment</t>
  </si>
  <si>
    <t>Total Interest Based On Proposed Payment</t>
  </si>
  <si>
    <t>CHART DATA</t>
  </si>
  <si>
    <t>Inventory Turnover Calculator</t>
  </si>
  <si>
    <t>Cost of Goods Sold</t>
  </si>
  <si>
    <t>Beginning Inventory</t>
  </si>
  <si>
    <t>Ending Inventory</t>
  </si>
  <si>
    <t>Total Annual Sales</t>
  </si>
  <si>
    <t>Details</t>
  </si>
  <si>
    <t>Purchases</t>
  </si>
  <si>
    <t>Average Inventory</t>
  </si>
  <si>
    <t>Inventory Days</t>
  </si>
  <si>
    <t xml:space="preserve">Do not edit. Automatically calculated for you. </t>
  </si>
  <si>
    <t>Inventory Turnover (COS)</t>
  </si>
  <si>
    <t>Inventory Turnover (Sales)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</si>
</sst>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>
    <font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ajor"/>
    </font>
    <font>
      <b/>
      <sz val="25"/>
      <color theme="4"/>
      <name val="Arial"/>
      <family val="2"/>
      <scheme val="major"/>
    </font>
    <font>
      <sz val="11"/>
      <color theme="0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sz val="11"/>
      <color rgb="FF555555"/>
      <name val="Arial"/>
      <family val="2"/>
      <scheme val="minor"/>
    </font>
    <font>
      <b/>
      <sz val="25"/>
      <color rgb="FFD77138"/>
      <name val="Arial (Headings)_x0000_"/>
    </font>
    <font>
      <i/>
      <sz val="11"/>
      <color rgb="FF555555"/>
      <name val="Arial"/>
      <family val="2"/>
      <scheme val="minor"/>
    </font>
    <font>
      <b/>
      <sz val="11"/>
      <color rgb="FF555555"/>
      <name val="Arial"/>
      <family val="2"/>
      <scheme val="minor"/>
    </font>
    <font>
      <b/>
      <sz val="13"/>
      <color rgb="FFD77138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4" fillId="0" borderId="0" xfId="2" applyAlignment="1">
      <alignment horizontal="left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3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1" applyFont="1">
      <alignment horizontal="lef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165" fontId="0" fillId="2" borderId="2" xfId="4" applyNumberFormat="1" applyFont="1" applyFill="1" applyBorder="1" applyAlignment="1" applyProtection="1">
      <alignment horizontal="right"/>
    </xf>
    <xf numFmtId="2" fontId="0" fillId="2" borderId="2" xfId="0" applyNumberFormat="1" applyFont="1" applyFill="1" applyBorder="1" applyAlignment="1" applyProtection="1">
      <alignment horizontal="right"/>
    </xf>
    <xf numFmtId="0" fontId="10" fillId="0" borderId="0" xfId="3" applyFont="1"/>
    <xf numFmtId="0" fontId="10" fillId="0" borderId="0" xfId="3" applyFont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</cellXfs>
  <cellStyles count="5">
    <cellStyle name="Currency" xfId="4" builtinId="4"/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D77138"/>
      <color rgb="FFB33431"/>
      <color rgb="FF55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0</xdr:row>
      <xdr:rowOff>255320</xdr:rowOff>
    </xdr:from>
    <xdr:to>
      <xdr:col>1</xdr:col>
      <xdr:colOff>2448560</xdr:colOff>
      <xdr:row>0</xdr:row>
      <xdr:rowOff>586739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0D9CCB-9652-F449-AA2C-8A430F71C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60" y="255320"/>
          <a:ext cx="2367280" cy="3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33431"/>
    <pageSetUpPr autoPageBreaks="0" fitToPage="1"/>
  </sheetPr>
  <dimension ref="B1:D17"/>
  <sheetViews>
    <sheetView showGridLines="0" tabSelected="1" zoomScale="140" zoomScaleNormal="140" workbookViewId="0">
      <selection activeCell="C1" sqref="C1"/>
    </sheetView>
  </sheetViews>
  <sheetFormatPr baseColWidth="10" defaultColWidth="9" defaultRowHeight="24" customHeight="1"/>
  <cols>
    <col min="1" max="1" width="2.33203125" style="1" customWidth="1"/>
    <col min="2" max="2" width="73.5" style="1" customWidth="1"/>
    <col min="3" max="3" width="20.6640625" style="3" customWidth="1"/>
    <col min="4" max="4" width="5.6640625" style="1" customWidth="1"/>
    <col min="5" max="16384" width="9" style="1"/>
  </cols>
  <sheetData>
    <row r="1" spans="2:4" ht="55" customHeight="1">
      <c r="B1" s="2"/>
    </row>
    <row r="2" spans="2:4" ht="35" customHeight="1">
      <c r="B2" s="9" t="s">
        <v>6</v>
      </c>
    </row>
    <row r="3" spans="2:4" ht="7" customHeight="1">
      <c r="B3" s="6"/>
      <c r="C3" s="7"/>
    </row>
    <row r="4" spans="2:4" ht="14"/>
    <row r="5" spans="2:4" ht="17">
      <c r="B5" s="16" t="s">
        <v>11</v>
      </c>
      <c r="C5" s="17" t="s">
        <v>0</v>
      </c>
    </row>
    <row r="6" spans="2:4" ht="24" customHeight="1">
      <c r="B6" s="8" t="s">
        <v>8</v>
      </c>
      <c r="C6" s="18">
        <v>45096.82</v>
      </c>
    </row>
    <row r="7" spans="2:4" ht="24" customHeight="1">
      <c r="B7" s="8" t="s">
        <v>12</v>
      </c>
      <c r="C7" s="18">
        <v>64394.37</v>
      </c>
    </row>
    <row r="8" spans="2:4" ht="24" customHeight="1">
      <c r="B8" s="8" t="s">
        <v>9</v>
      </c>
      <c r="C8" s="18">
        <v>11476.1</v>
      </c>
      <c r="D8" s="5"/>
    </row>
    <row r="9" spans="2:4" ht="24" customHeight="1">
      <c r="B9" s="8" t="s">
        <v>10</v>
      </c>
      <c r="C9" s="19">
        <v>1035000</v>
      </c>
      <c r="D9" s="5"/>
    </row>
    <row r="10" spans="2:4" ht="24" customHeight="1">
      <c r="B10" s="8"/>
      <c r="C10" s="10"/>
      <c r="D10" s="5"/>
    </row>
    <row r="11" spans="2:4" ht="24" customHeight="1">
      <c r="B11" s="12" t="s">
        <v>15</v>
      </c>
      <c r="C11" s="11"/>
    </row>
    <row r="12" spans="2:4" ht="6" customHeight="1">
      <c r="B12" s="12"/>
      <c r="C12" s="11"/>
    </row>
    <row r="13" spans="2:4" ht="24" customHeight="1">
      <c r="B13" s="13" t="s">
        <v>7</v>
      </c>
      <c r="C13" s="14">
        <f>C6+C7-C8</f>
        <v>98015.09</v>
      </c>
    </row>
    <row r="14" spans="2:4" ht="24" customHeight="1">
      <c r="B14" s="13" t="s">
        <v>13</v>
      </c>
      <c r="C14" s="14">
        <f>(C6+C8)/2</f>
        <v>28286.46</v>
      </c>
    </row>
    <row r="15" spans="2:4" ht="24" customHeight="1">
      <c r="B15" s="13" t="s">
        <v>16</v>
      </c>
      <c r="C15" s="15">
        <f>C13/C14</f>
        <v>3.4650885971592063</v>
      </c>
    </row>
    <row r="16" spans="2:4" ht="24" customHeight="1">
      <c r="B16" s="13" t="s">
        <v>17</v>
      </c>
      <c r="C16" s="15">
        <f>C9/C14</f>
        <v>36.589944446919127</v>
      </c>
    </row>
    <row r="17" spans="2:3" ht="24" customHeight="1">
      <c r="B17" s="13" t="s">
        <v>14</v>
      </c>
      <c r="C17" s="15">
        <f>365/C15</f>
        <v>105.33641197493161</v>
      </c>
    </row>
  </sheetData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C7"/>
  <sheetViews>
    <sheetView showGridLines="0" workbookViewId="0"/>
  </sheetViews>
  <sheetFormatPr baseColWidth="10" defaultColWidth="8.83203125" defaultRowHeight="14"/>
  <cols>
    <col min="1" max="1" width="3.1640625" customWidth="1"/>
    <col min="2" max="2" width="40.6640625" customWidth="1"/>
    <col min="3" max="3" width="13" customWidth="1"/>
  </cols>
  <sheetData>
    <row r="2" spans="2:3" ht="20">
      <c r="B2" s="2" t="s">
        <v>5</v>
      </c>
    </row>
    <row r="4" spans="2:3">
      <c r="B4" s="1" t="s">
        <v>1</v>
      </c>
      <c r="C4" s="3" t="str">
        <f>IFERROR((ROUNDUP(NPER('Turnover Calculator'!C6/12,-'Turnover Calculator'!C8,'Turnover Calculator'!#REF!,0),0)),"N/A")</f>
        <v>N/A</v>
      </c>
    </row>
    <row r="5" spans="2:3">
      <c r="B5" s="1" t="s">
        <v>3</v>
      </c>
      <c r="C5" s="3" t="str">
        <f>IFERROR(ROUNDUP(NPER('Turnover Calculator'!C6/12,-'Turnover Calculator'!C9,'Turnover Calculator'!#REF!,0),0),"N/A")</f>
        <v>N/A</v>
      </c>
    </row>
    <row r="6" spans="2:3">
      <c r="B6" s="1" t="s">
        <v>2</v>
      </c>
      <c r="C6" s="4" t="str">
        <f>IFERROR(((NPER('Turnover Calculator'!C6/12,-'Turnover Calculator'!C8,'Turnover Calculator'!#REF!,0)*'Turnover Calculator'!C8)-'Turnover Calculator'!#REF!),"N/A")</f>
        <v>N/A</v>
      </c>
    </row>
    <row r="7" spans="2:3">
      <c r="B7" s="1" t="s">
        <v>4</v>
      </c>
      <c r="C7" s="4" t="str">
        <f>IFERROR(((NPER('Turnover Calculator'!C6/12,-'Turnover Calculator'!C9,'Turnover Calculator'!#REF!,0)*'Turnover Calculator'!C9)-'Turnover Calculator'!#REF!),"N/A")</f>
        <v>N/A</v>
      </c>
    </row>
  </sheetData>
  <conditionalFormatting sqref="C15">
    <cfRule type="expression" priority="1">
      <formula>$C$4="N/A"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Turnover Calculator</vt:lpstr>
      <vt:lpstr>Chart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2014-12-11T18:57:33Z</dcterms:created>
  <dcterms:modified xsi:type="dcterms:W3CDTF">2018-09-19T18:11:22Z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TF10000020</vt:lpwstr>
  </property>
</Properties>
</file>